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4\Pto\Integración carpeta pto 2024\7.- Ley de Disciplina Financiera 2024\"/>
    </mc:Choice>
  </mc:AlternateContent>
  <bookViews>
    <workbookView showHorizontalScroll="0" showVerticalScroll="0" showSheetTabs="0" xWindow="0" yWindow="0" windowWidth="24000" windowHeight="9630"/>
  </bookViews>
  <sheets>
    <sheet name="7 c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2" i="1"/>
  <c r="F7" i="1" l="1"/>
  <c r="G7" i="1"/>
  <c r="E7" i="1"/>
  <c r="D7" i="1"/>
  <c r="C7" i="1"/>
  <c r="B7" i="1"/>
  <c r="B36" i="1" l="1"/>
  <c r="B28" i="1"/>
  <c r="B21" i="1"/>
  <c r="B31" i="1" s="1"/>
  <c r="C21" i="1" l="1"/>
  <c r="D21" i="1"/>
  <c r="E21" i="1"/>
  <c r="F21" i="1"/>
  <c r="C28" i="1"/>
  <c r="D28" i="1"/>
  <c r="E28" i="1"/>
  <c r="F28" i="1"/>
  <c r="F31" i="1" l="1"/>
  <c r="E31" i="1"/>
  <c r="D31" i="1"/>
  <c r="C31" i="1"/>
  <c r="D36" i="1"/>
  <c r="C36" i="1"/>
  <c r="E36" i="1"/>
  <c r="F36" i="1"/>
  <c r="G36" i="1"/>
  <c r="G28" i="1"/>
  <c r="G21" i="1"/>
  <c r="G31" i="1" l="1"/>
</calcChain>
</file>

<file path=xl/sharedStrings.xml><?xml version="1.0" encoding="utf-8"?>
<sst xmlns="http://schemas.openxmlformats.org/spreadsheetml/2006/main" count="42" uniqueCount="42">
  <si>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</si>
  <si>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</si>
  <si>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</si>
  <si>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</si>
  <si>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</si>
  <si>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</si>
  <si>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</si>
  <si>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</si>
  <si>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</si>
  <si>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</si>
  <si>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</si>
  <si>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</si>
  <si>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</si>
  <si>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</si>
  <si>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</si>
  <si>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</si>
  <si>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</si>
  <si>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</si>
  <si>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</si>
  <si>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</si>
  <si>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 xml:space="preserve">Año 5 </t>
  </si>
  <si>
    <t xml:space="preserve">Año 4 </t>
  </si>
  <si>
    <t xml:space="preserve">Año 3 </t>
  </si>
  <si>
    <t xml:space="preserve">Año 2 </t>
  </si>
  <si>
    <t xml:space="preserve">Año 1 </t>
  </si>
  <si>
    <t xml:space="preserve">Año del Ejercicio Vigente </t>
  </si>
  <si>
    <t>CONCEPTO</t>
  </si>
  <si>
    <t>Los importes corresponden al momento contable de los ingresos devengados.</t>
  </si>
  <si>
    <t xml:space="preserve">4. Total de Resultados de Ingresos </t>
  </si>
  <si>
    <t xml:space="preserve">3. Ingresos Derivados de Financiamientos </t>
  </si>
  <si>
    <t xml:space="preserve">2. Transferencias Federales Etiquetadas </t>
  </si>
  <si>
    <t xml:space="preserve">1. Ingresos de Libre Disposición </t>
  </si>
  <si>
    <t>3. Ingresos Derivados de Financiamiento</t>
  </si>
  <si>
    <t>G.    Ingresos por Ventas de Bienes y Servicios, otros ingresos</t>
  </si>
  <si>
    <t xml:space="preserve">                                                                                     COMITÉ DE PLANEACION PARA EL DESARROLLO DEL ESTADO MDE BAJA CALIFORNIA</t>
  </si>
  <si>
    <t xml:space="preserve">                                                                              Resultados de Ingresos - LDF</t>
  </si>
  <si>
    <t xml:space="preserve">                                                                                (PESOS)</t>
  </si>
  <si>
    <t>LIC. ALMA NIDIA GONZÁLEZ LÓPEZ</t>
  </si>
  <si>
    <t>MTRA. BRÍGIDA MARÍA FERNÁNDEZ RUBIO</t>
  </si>
  <si>
    <t xml:space="preserve">DIRECTORA GENERAL </t>
  </si>
  <si>
    <t>JEFA DE DEPARTAMENTO DE 
ADMINISTRACIÓN Y SEGUIMIENTO INSTITUCIONAL</t>
  </si>
  <si>
    <t xml:space="preserve">          El importe correspondiente a los ingresos devengados reflejado en columna denominada año del ejercicio vigente son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</si>
</sst>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Montserrat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0">
    <xf numFmtId="0" fontId="0" fillId="0" borderId="0" xfId="0"/>
    <xf numFmtId="0" fontId="5" fillId="0" borderId="0" xfId="0" applyFont="1"/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/>
    </xf>
    <xf numFmtId="0" fontId="5" fillId="2" borderId="5" xfId="0" applyFont="1" applyFill="1" applyBorder="1"/>
    <xf numFmtId="164" fontId="5" fillId="2" borderId="4" xfId="0" applyNumberFormat="1" applyFont="1" applyFill="1" applyBorder="1"/>
    <xf numFmtId="164" fontId="5" fillId="2" borderId="0" xfId="0" applyNumberFormat="1" applyFont="1" applyFill="1" applyBorder="1"/>
    <xf numFmtId="0" fontId="4" fillId="2" borderId="5" xfId="0" applyFont="1" applyFill="1" applyBorder="1" applyAlignment="1">
      <alignment wrapText="1"/>
    </xf>
    <xf numFmtId="164" fontId="5" fillId="0" borderId="0" xfId="0" applyNumberFormat="1" applyFont="1"/>
    <xf numFmtId="164" fontId="5" fillId="2" borderId="4" xfId="1" applyNumberFormat="1" applyFont="1" applyFill="1" applyBorder="1"/>
    <xf numFmtId="0" fontId="4" fillId="2" borderId="5" xfId="0" applyFont="1" applyFill="1" applyBorder="1"/>
    <xf numFmtId="0" fontId="5" fillId="2" borderId="5" xfId="0" applyFont="1" applyFill="1" applyBorder="1" applyAlignment="1">
      <alignment wrapText="1"/>
    </xf>
    <xf numFmtId="0" fontId="4" fillId="2" borderId="9" xfId="0" applyFont="1" applyFill="1" applyBorder="1"/>
    <xf numFmtId="164" fontId="5" fillId="2" borderId="7" xfId="0" applyNumberFormat="1" applyFont="1" applyFill="1" applyBorder="1"/>
    <xf numFmtId="164" fontId="5" fillId="2" borderId="10" xfId="0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43</xdr:row>
      <xdr:rowOff>0</xdr:rowOff>
    </xdr:from>
    <xdr:to>
      <xdr:col>5</xdr:col>
      <xdr:colOff>866775</xdr:colOff>
      <xdr:row>43</xdr:row>
      <xdr:rowOff>0</xdr:rowOff>
    </xdr:to>
    <xdr:cxnSp macro="">
      <xdr:nvCxnSpPr>
        <xdr:cNvPr id="8" name="Conector recto 7"/>
        <xdr:cNvCxnSpPr/>
      </xdr:nvCxnSpPr>
      <xdr:spPr>
        <a:xfrm>
          <a:off x="7334250" y="9420225"/>
          <a:ext cx="2743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1038225</xdr:colOff>
      <xdr:row>43</xdr:row>
      <xdr:rowOff>0</xdr:rowOff>
    </xdr:from>
    <xdr:to>
      <xdr:col>1</xdr:col>
      <xdr:colOff>190500</xdr:colOff>
      <xdr:row>43</xdr:row>
      <xdr:rowOff>0</xdr:rowOff>
    </xdr:to>
    <xdr:cxnSp macro="">
      <xdr:nvCxnSpPr>
        <xdr:cNvPr id="9" name="Conector recto 8"/>
        <xdr:cNvCxnSpPr/>
      </xdr:nvCxnSpPr>
      <xdr:spPr>
        <a:xfrm>
          <a:off x="1038225" y="9039225"/>
          <a:ext cx="4438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37</xdr:row>
      <xdr:rowOff>57150</xdr:rowOff>
    </xdr:from>
    <xdr:to>
      <xdr:col>0</xdr:col>
      <xdr:colOff>171450</xdr:colOff>
      <xdr:row>37</xdr:row>
      <xdr:rowOff>133350</xdr:rowOff>
    </xdr:to>
    <xdr:sp macro="" textlink="">
      <xdr:nvSpPr>
        <xdr:cNvPr id="10" name="Elipse 9"/>
        <xdr:cNvSpPr/>
      </xdr:nvSpPr>
      <xdr:spPr>
        <a:xfrm>
          <a:off x="28575" y="8277225"/>
          <a:ext cx="142875" cy="76200"/>
        </a:xfrm>
        <a:prstGeom prst="ellipse">
          <a:avLst/>
        </a:prstGeom>
        <a:solidFill>
          <a:srgbClr val="6600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323968</xdr:colOff>
      <xdr:row>0</xdr:row>
      <xdr:rowOff>47625</xdr:rowOff>
    </xdr:from>
    <xdr:to>
      <xdr:col>0</xdr:col>
      <xdr:colOff>3505199</xdr:colOff>
      <xdr:row>2</xdr:row>
      <xdr:rowOff>142282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968" y="47625"/>
          <a:ext cx="3181231" cy="713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/Desktop/Isabel/Estados%20Financieros/2021/Estados%20Financieros/Cuenta%20Publica/C.-%20Informaci&#243;n%20Presupuestal/C1%20Estado%20Anal&#237;tico%20de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ANALITICO DE INGRESOS"/>
    </sheetNames>
    <sheetDataSet>
      <sheetData sheetId="0">
        <row r="13">
          <cell r="G13">
            <v>3170</v>
          </cell>
        </row>
        <row r="17">
          <cell r="G17">
            <v>12504231.24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topLeftCell="A19" zoomScale="80" zoomScaleNormal="100" zoomScaleSheetLayoutView="80" workbookViewId="0">
      <selection activeCell="I11" sqref="I11"/>
    </sheetView>
  </sheetViews>
  <sheetFormatPr baseColWidth="10" defaultColWidth="9.140625" defaultRowHeight="15" x14ac:dyDescent="0.3"/>
  <cols>
    <col min="1" max="1" width="79.28515625" style="1" customWidth="1"/>
    <col min="2" max="2" width="14.7109375" style="10" customWidth="1"/>
    <col min="3" max="3" width="14.85546875" style="10" customWidth="1"/>
    <col min="4" max="4" width="14.5703125" style="10" customWidth="1"/>
    <col min="5" max="7" width="14.7109375" style="10" customWidth="1"/>
    <col min="8" max="8" width="11.42578125" style="1" customWidth="1"/>
    <col min="9" max="16384" width="9.140625" style="1"/>
  </cols>
  <sheetData>
    <row r="1" spans="1:9" ht="25.5" customHeight="1" x14ac:dyDescent="0.3">
      <c r="A1" s="20" t="s">
        <v>34</v>
      </c>
      <c r="B1" s="21"/>
      <c r="C1" s="21"/>
      <c r="D1" s="21"/>
      <c r="E1" s="21"/>
      <c r="F1" s="21"/>
      <c r="G1" s="22"/>
    </row>
    <row r="2" spans="1:9" ht="23.25" customHeight="1" x14ac:dyDescent="0.3">
      <c r="A2" s="26" t="s">
        <v>35</v>
      </c>
      <c r="B2" s="28"/>
      <c r="C2" s="28"/>
      <c r="D2" s="28"/>
      <c r="E2" s="28"/>
      <c r="F2" s="28"/>
      <c r="G2" s="29"/>
    </row>
    <row r="3" spans="1:9" ht="18.75" customHeight="1" thickBot="1" x14ac:dyDescent="0.35">
      <c r="A3" s="23" t="s">
        <v>36</v>
      </c>
      <c r="B3" s="24"/>
      <c r="C3" s="24"/>
      <c r="D3" s="24"/>
      <c r="E3" s="24"/>
      <c r="F3" s="24"/>
      <c r="G3" s="25"/>
    </row>
    <row r="4" spans="1:9" ht="45.75" thickBot="1" x14ac:dyDescent="0.35">
      <c r="A4" s="26" t="s">
        <v>26</v>
      </c>
      <c r="B4" s="2" t="s">
        <v>20</v>
      </c>
      <c r="C4" s="2" t="s">
        <v>21</v>
      </c>
      <c r="D4" s="3" t="s">
        <v>22</v>
      </c>
      <c r="E4" s="2" t="s">
        <v>23</v>
      </c>
      <c r="F4" s="3" t="s">
        <v>24</v>
      </c>
      <c r="G4" s="4" t="s">
        <v>25</v>
      </c>
    </row>
    <row r="5" spans="1:9" ht="20.25" customHeight="1" thickBot="1" x14ac:dyDescent="0.35">
      <c r="A5" s="27"/>
      <c r="B5" s="5">
        <v>2018</v>
      </c>
      <c r="C5" s="5">
        <v>2019</v>
      </c>
      <c r="D5" s="5">
        <v>2020</v>
      </c>
      <c r="E5" s="5">
        <v>2021</v>
      </c>
      <c r="F5" s="5">
        <v>2022</v>
      </c>
      <c r="G5" s="5">
        <v>2023</v>
      </c>
    </row>
    <row r="6" spans="1:9" ht="7.5" customHeight="1" x14ac:dyDescent="0.3">
      <c r="A6" s="6"/>
      <c r="B6" s="7"/>
      <c r="C6" s="7"/>
      <c r="D6" s="8"/>
      <c r="E6" s="7"/>
      <c r="F6" s="8"/>
      <c r="G6" s="7"/>
    </row>
    <row r="7" spans="1:9" x14ac:dyDescent="0.3">
      <c r="A7" s="9" t="s">
        <v>31</v>
      </c>
      <c r="B7" s="7">
        <f>+B17+B19+B12</f>
        <v>44375657.890000001</v>
      </c>
      <c r="C7" s="7">
        <f>+C17+C19+C12</f>
        <v>21807004.390000001</v>
      </c>
      <c r="D7" s="7">
        <f>+D17+D19+D12</f>
        <v>13230912.24</v>
      </c>
      <c r="E7" s="7">
        <f>+E17+E19+E12</f>
        <v>12507401.24</v>
      </c>
      <c r="F7" s="7">
        <f>+F17+F19+F12+F14</f>
        <v>17104142.400000002</v>
      </c>
      <c r="G7" s="7">
        <f>+G17+G19+G12+G14</f>
        <v>13862646.18</v>
      </c>
    </row>
    <row r="8" spans="1:9" x14ac:dyDescent="0.3">
      <c r="A8" s="6" t="s">
        <v>4</v>
      </c>
      <c r="B8" s="7"/>
      <c r="C8" s="7"/>
      <c r="D8" s="8"/>
      <c r="E8" s="7"/>
      <c r="F8" s="7"/>
      <c r="G8" s="7"/>
      <c r="H8" s="10"/>
    </row>
    <row r="9" spans="1:9" x14ac:dyDescent="0.3">
      <c r="A9" s="6" t="s">
        <v>5</v>
      </c>
      <c r="B9" s="7"/>
      <c r="C9" s="7"/>
      <c r="D9" s="8"/>
      <c r="E9" s="7"/>
      <c r="F9" s="7"/>
      <c r="G9" s="7"/>
    </row>
    <row r="10" spans="1:9" x14ac:dyDescent="0.3">
      <c r="A10" s="6" t="s">
        <v>6</v>
      </c>
      <c r="B10" s="7"/>
      <c r="C10" s="7"/>
      <c r="D10" s="8"/>
      <c r="E10" s="7"/>
      <c r="F10" s="7"/>
      <c r="G10" s="7"/>
    </row>
    <row r="11" spans="1:9" x14ac:dyDescent="0.3">
      <c r="A11" s="6" t="s">
        <v>7</v>
      </c>
      <c r="B11" s="7"/>
      <c r="C11" s="7"/>
      <c r="D11" s="8"/>
      <c r="E11" s="7"/>
      <c r="F11" s="7"/>
      <c r="G11" s="7"/>
      <c r="H11" s="10"/>
    </row>
    <row r="12" spans="1:9" x14ac:dyDescent="0.3">
      <c r="A12" s="6" t="s">
        <v>8</v>
      </c>
      <c r="B12" s="7">
        <v>152815.65</v>
      </c>
      <c r="C12" s="7">
        <v>16258.12</v>
      </c>
      <c r="D12" s="7">
        <v>33665.980000000003</v>
      </c>
      <c r="E12" s="7">
        <f>+'[1]ESTADO ANALITICO DE INGRESOS'!$G$13</f>
        <v>3170</v>
      </c>
      <c r="F12" s="7">
        <v>59937.17</v>
      </c>
      <c r="G12" s="7">
        <v>47350.14</v>
      </c>
      <c r="I12" s="10"/>
    </row>
    <row r="13" spans="1:9" x14ac:dyDescent="0.3">
      <c r="A13" s="6" t="s">
        <v>9</v>
      </c>
      <c r="B13" s="7"/>
      <c r="C13" s="7"/>
      <c r="D13" s="7"/>
      <c r="E13" s="7"/>
      <c r="F13" s="7"/>
      <c r="G13" s="7"/>
    </row>
    <row r="14" spans="1:9" x14ac:dyDescent="0.3">
      <c r="A14" s="6" t="s">
        <v>33</v>
      </c>
      <c r="B14" s="7"/>
      <c r="C14" s="7">
        <v>21699.37</v>
      </c>
      <c r="D14" s="7"/>
      <c r="E14" s="7"/>
      <c r="F14" s="7"/>
      <c r="G14" s="7"/>
    </row>
    <row r="15" spans="1:9" x14ac:dyDescent="0.3">
      <c r="A15" s="6" t="s">
        <v>10</v>
      </c>
      <c r="B15" s="7"/>
      <c r="C15" s="7"/>
      <c r="D15" s="7"/>
      <c r="E15" s="7"/>
      <c r="F15" s="7"/>
      <c r="G15" s="7"/>
    </row>
    <row r="16" spans="1:9" x14ac:dyDescent="0.3">
      <c r="A16" s="6" t="s">
        <v>11</v>
      </c>
      <c r="B16" s="7"/>
      <c r="C16" s="7"/>
      <c r="D16" s="7"/>
      <c r="E16" s="7"/>
      <c r="F16" s="7"/>
      <c r="G16" s="7"/>
    </row>
    <row r="17" spans="1:7" x14ac:dyDescent="0.3">
      <c r="A17" s="6" t="s">
        <v>12</v>
      </c>
      <c r="B17" s="7">
        <v>44222842.240000002</v>
      </c>
      <c r="C17" s="7">
        <v>21790746.27</v>
      </c>
      <c r="D17" s="7">
        <v>13197246.26</v>
      </c>
      <c r="E17" s="7">
        <f>+'[1]ESTADO ANALITICO DE INGRESOS'!$G$17</f>
        <v>12504231.24</v>
      </c>
      <c r="F17" s="7">
        <v>17044205.23</v>
      </c>
      <c r="G17" s="11">
        <v>13593996.039999999</v>
      </c>
    </row>
    <row r="18" spans="1:7" x14ac:dyDescent="0.3">
      <c r="A18" s="6" t="s">
        <v>13</v>
      </c>
      <c r="B18" s="7"/>
      <c r="C18" s="8"/>
      <c r="D18" s="7"/>
      <c r="E18" s="7"/>
      <c r="F18" s="7"/>
      <c r="G18" s="7"/>
    </row>
    <row r="19" spans="1:7" x14ac:dyDescent="0.3">
      <c r="A19" s="6" t="s">
        <v>14</v>
      </c>
      <c r="B19" s="7"/>
      <c r="C19" s="7"/>
      <c r="D19" s="8"/>
      <c r="E19" s="7"/>
      <c r="F19" s="8"/>
      <c r="G19" s="7">
        <v>221300</v>
      </c>
    </row>
    <row r="20" spans="1:7" x14ac:dyDescent="0.3">
      <c r="A20" s="6"/>
      <c r="B20" s="7"/>
      <c r="C20" s="7"/>
      <c r="D20" s="8"/>
      <c r="E20" s="7"/>
      <c r="F20" s="8"/>
      <c r="G20" s="7"/>
    </row>
    <row r="21" spans="1:7" x14ac:dyDescent="0.3">
      <c r="A21" s="12" t="s">
        <v>30</v>
      </c>
      <c r="B21" s="7">
        <f t="shared" ref="B21" si="0">SUM(B22:B26)</f>
        <v>0</v>
      </c>
      <c r="C21" s="7">
        <f t="shared" ref="C21:F21" si="1">SUM(C22:C26)</f>
        <v>0</v>
      </c>
      <c r="D21" s="8">
        <f t="shared" si="1"/>
        <v>0</v>
      </c>
      <c r="E21" s="7">
        <f>SUM(E22:E26)</f>
        <v>0</v>
      </c>
      <c r="F21" s="8">
        <f t="shared" si="1"/>
        <v>0</v>
      </c>
      <c r="G21" s="7">
        <f>SUM(G22:G26)</f>
        <v>0</v>
      </c>
    </row>
    <row r="22" spans="1:7" x14ac:dyDescent="0.3">
      <c r="A22" s="6" t="s">
        <v>15</v>
      </c>
      <c r="B22" s="7"/>
      <c r="C22" s="7"/>
      <c r="D22" s="8"/>
      <c r="E22" s="7"/>
      <c r="F22" s="8"/>
      <c r="G22" s="7"/>
    </row>
    <row r="23" spans="1:7" x14ac:dyDescent="0.3">
      <c r="A23" s="6" t="s">
        <v>16</v>
      </c>
      <c r="B23" s="7"/>
      <c r="C23" s="7"/>
      <c r="D23" s="8"/>
      <c r="E23" s="7"/>
      <c r="F23" s="8"/>
      <c r="G23" s="7"/>
    </row>
    <row r="24" spans="1:7" x14ac:dyDescent="0.3">
      <c r="A24" s="6" t="s">
        <v>17</v>
      </c>
      <c r="B24" s="7"/>
      <c r="C24" s="7"/>
      <c r="D24" s="8"/>
      <c r="E24" s="7"/>
      <c r="F24" s="8"/>
      <c r="G24" s="7"/>
    </row>
    <row r="25" spans="1:7" x14ac:dyDescent="0.3">
      <c r="A25" s="13" t="s">
        <v>18</v>
      </c>
      <c r="B25" s="7"/>
      <c r="C25" s="7"/>
      <c r="D25" s="8"/>
      <c r="E25" s="7"/>
      <c r="F25" s="8"/>
      <c r="G25" s="7"/>
    </row>
    <row r="26" spans="1:7" x14ac:dyDescent="0.3">
      <c r="A26" s="6" t="s">
        <v>19</v>
      </c>
      <c r="B26" s="7"/>
      <c r="C26" s="7"/>
      <c r="D26" s="8"/>
      <c r="E26" s="7"/>
      <c r="F26" s="8"/>
      <c r="G26" s="7"/>
    </row>
    <row r="27" spans="1:7" x14ac:dyDescent="0.3">
      <c r="A27" s="6"/>
      <c r="B27" s="7"/>
      <c r="C27" s="7"/>
      <c r="D27" s="8"/>
      <c r="E27" s="7"/>
      <c r="F27" s="8"/>
      <c r="G27" s="7"/>
    </row>
    <row r="28" spans="1:7" x14ac:dyDescent="0.3">
      <c r="A28" s="12" t="s">
        <v>29</v>
      </c>
      <c r="B28" s="7">
        <f t="shared" ref="B28:G28" si="2">SUM(B29)</f>
        <v>0</v>
      </c>
      <c r="C28" s="7">
        <f t="shared" si="2"/>
        <v>0</v>
      </c>
      <c r="D28" s="8">
        <f t="shared" si="2"/>
        <v>0</v>
      </c>
      <c r="E28" s="7">
        <f t="shared" si="2"/>
        <v>0</v>
      </c>
      <c r="F28" s="8">
        <f>SUM(F29)</f>
        <v>0</v>
      </c>
      <c r="G28" s="7">
        <f t="shared" si="2"/>
        <v>0</v>
      </c>
    </row>
    <row r="29" spans="1:7" x14ac:dyDescent="0.3">
      <c r="A29" s="6" t="s">
        <v>0</v>
      </c>
      <c r="B29" s="7"/>
      <c r="C29" s="7"/>
      <c r="D29" s="8"/>
      <c r="E29" s="7"/>
      <c r="F29" s="8"/>
      <c r="G29" s="7"/>
    </row>
    <row r="30" spans="1:7" x14ac:dyDescent="0.3">
      <c r="A30" s="6"/>
      <c r="B30" s="7"/>
      <c r="C30" s="7"/>
      <c r="D30" s="8"/>
      <c r="E30" s="7"/>
      <c r="F30" s="8"/>
      <c r="G30" s="7"/>
    </row>
    <row r="31" spans="1:7" x14ac:dyDescent="0.3">
      <c r="A31" s="12" t="s">
        <v>28</v>
      </c>
      <c r="B31" s="7">
        <f t="shared" ref="B31:G31" si="3">B7+B21+B28</f>
        <v>44375657.890000001</v>
      </c>
      <c r="C31" s="7">
        <f t="shared" si="3"/>
        <v>21807004.390000001</v>
      </c>
      <c r="D31" s="8">
        <f t="shared" si="3"/>
        <v>13230912.24</v>
      </c>
      <c r="E31" s="7">
        <f t="shared" si="3"/>
        <v>12507401.24</v>
      </c>
      <c r="F31" s="7">
        <f>F7+F21+F28</f>
        <v>17104142.400000002</v>
      </c>
      <c r="G31" s="7">
        <f t="shared" si="3"/>
        <v>13862646.18</v>
      </c>
    </row>
    <row r="32" spans="1:7" x14ac:dyDescent="0.3">
      <c r="A32" s="6"/>
      <c r="B32" s="7"/>
      <c r="C32" s="7"/>
      <c r="D32" s="8"/>
      <c r="E32" s="7"/>
      <c r="F32" s="8"/>
      <c r="G32" s="7"/>
    </row>
    <row r="33" spans="1:7" x14ac:dyDescent="0.3">
      <c r="A33" s="12" t="s">
        <v>1</v>
      </c>
      <c r="B33" s="7"/>
      <c r="C33" s="7"/>
      <c r="D33" s="8"/>
      <c r="E33" s="7"/>
      <c r="F33" s="8"/>
      <c r="G33" s="7"/>
    </row>
    <row r="34" spans="1:7" ht="30" x14ac:dyDescent="0.3">
      <c r="A34" s="13" t="s">
        <v>2</v>
      </c>
      <c r="B34" s="7"/>
      <c r="C34" s="7"/>
      <c r="D34" s="8"/>
      <c r="E34" s="7"/>
      <c r="F34" s="8"/>
      <c r="G34" s="7"/>
    </row>
    <row r="35" spans="1:7" ht="30" x14ac:dyDescent="0.3">
      <c r="A35" s="13" t="s">
        <v>3</v>
      </c>
      <c r="B35" s="7"/>
      <c r="C35" s="7"/>
      <c r="D35" s="8"/>
      <c r="E35" s="7"/>
      <c r="F35" s="8"/>
      <c r="G35" s="7"/>
    </row>
    <row r="36" spans="1:7" ht="15.75" thickBot="1" x14ac:dyDescent="0.35">
      <c r="A36" s="14" t="s">
        <v>32</v>
      </c>
      <c r="B36" s="15">
        <f t="shared" ref="B36" si="4">SUM(B34:B35)</f>
        <v>0</v>
      </c>
      <c r="C36" s="15">
        <f t="shared" ref="C36:G36" si="5">SUM(C34:C35)</f>
        <v>0</v>
      </c>
      <c r="D36" s="16">
        <f>SUM(D34:D35)</f>
        <v>0</v>
      </c>
      <c r="E36" s="15">
        <f t="shared" si="5"/>
        <v>0</v>
      </c>
      <c r="F36" s="16">
        <f t="shared" si="5"/>
        <v>0</v>
      </c>
      <c r="G36" s="15">
        <f t="shared" si="5"/>
        <v>0</v>
      </c>
    </row>
    <row r="37" spans="1:7" x14ac:dyDescent="0.3">
      <c r="A37" s="1" t="s">
        <v>27</v>
      </c>
    </row>
    <row r="38" spans="1:7" x14ac:dyDescent="0.3">
      <c r="A38" s="1" t="s">
        <v>41</v>
      </c>
    </row>
    <row r="44" spans="1:7" ht="17.25" customHeight="1" x14ac:dyDescent="0.3">
      <c r="A44" s="17" t="s">
        <v>37</v>
      </c>
      <c r="B44" s="17"/>
      <c r="D44" s="17" t="s">
        <v>38</v>
      </c>
      <c r="E44" s="17"/>
      <c r="F44" s="17"/>
    </row>
    <row r="45" spans="1:7" ht="29.25" customHeight="1" x14ac:dyDescent="0.3">
      <c r="A45" s="19" t="s">
        <v>40</v>
      </c>
      <c r="B45" s="19"/>
      <c r="D45" s="18" t="s">
        <v>39</v>
      </c>
      <c r="E45" s="18"/>
      <c r="F45" s="18"/>
    </row>
    <row r="46" spans="1:7" x14ac:dyDescent="0.3">
      <c r="B46" s="1"/>
      <c r="C46" s="1"/>
    </row>
  </sheetData>
  <mergeCells count="8">
    <mergeCell ref="D44:F44"/>
    <mergeCell ref="D45:F45"/>
    <mergeCell ref="A44:B44"/>
    <mergeCell ref="A45:B45"/>
    <mergeCell ref="A1:G1"/>
    <mergeCell ref="A3:G3"/>
    <mergeCell ref="A4:A5"/>
    <mergeCell ref="A2:G2"/>
  </mergeCells>
  <pageMargins left="1.1023622047244095" right="0.70866141732283472" top="0.55118110236220474" bottom="0.55118110236220474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ISABEL</cp:lastModifiedBy>
  <cp:lastPrinted>2022-11-29T21:06:34Z</cp:lastPrinted>
  <dcterms:created xsi:type="dcterms:W3CDTF">2016-11-24T23:42:13Z</dcterms:created>
  <dcterms:modified xsi:type="dcterms:W3CDTF">2023-11-16T01:00:03Z</dcterms:modified>
</cp:coreProperties>
</file>